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GUILLE\CASA\6- Página Web\Página\deudas\"/>
    </mc:Choice>
  </mc:AlternateContent>
  <bookViews>
    <workbookView xWindow="600" yWindow="120" windowWidth="14055" windowHeight="4635"/>
  </bookViews>
  <sheets>
    <sheet name="Inflación" sheetId="1" r:id="rId1"/>
  </sheets>
  <calcPr calcId="162913"/>
</workbook>
</file>

<file path=xl/calcChain.xml><?xml version="1.0" encoding="utf-8"?>
<calcChain xmlns="http://schemas.openxmlformats.org/spreadsheetml/2006/main">
  <c r="C13" i="1" l="1"/>
  <c r="F12" i="1"/>
  <c r="C7" i="1"/>
  <c r="C10" i="1"/>
  <c r="D13" i="1" l="1"/>
  <c r="B14" i="1"/>
  <c r="B15" i="1" l="1"/>
  <c r="C14" i="1"/>
  <c r="F13" i="1"/>
  <c r="C15" i="1" l="1"/>
  <c r="D15" i="1"/>
  <c r="D14" i="1"/>
  <c r="B16" i="1"/>
  <c r="F14" i="1"/>
  <c r="B17" i="1" l="1"/>
  <c r="C16" i="1"/>
  <c r="D16" i="1" s="1"/>
  <c r="F15" i="1"/>
  <c r="B18" i="1" l="1"/>
  <c r="C17" i="1"/>
  <c r="D17" i="1" s="1"/>
  <c r="F16" i="1"/>
  <c r="B19" i="1" l="1"/>
  <c r="C18" i="1"/>
  <c r="D18" i="1" s="1"/>
  <c r="F17" i="1"/>
  <c r="B20" i="1" l="1"/>
  <c r="C19" i="1"/>
  <c r="D19" i="1" s="1"/>
  <c r="F18" i="1"/>
  <c r="B21" i="1" l="1"/>
  <c r="C20" i="1"/>
  <c r="D20" i="1" s="1"/>
  <c r="F19" i="1"/>
  <c r="B22" i="1" l="1"/>
  <c r="C21" i="1"/>
  <c r="D21" i="1" s="1"/>
  <c r="F20" i="1"/>
  <c r="C22" i="1" l="1"/>
  <c r="D22" i="1" s="1"/>
  <c r="B23" i="1"/>
  <c r="F21" i="1"/>
  <c r="C23" i="1" l="1"/>
  <c r="D23" i="1" s="1"/>
  <c r="B24" i="1"/>
  <c r="F22" i="1"/>
  <c r="B25" i="1" l="1"/>
  <c r="C24" i="1"/>
  <c r="D24" i="1"/>
  <c r="F23" i="1"/>
  <c r="C25" i="1" l="1"/>
  <c r="F25" i="1" s="1"/>
  <c r="B26" i="1"/>
  <c r="F24" i="1"/>
  <c r="F9" i="1" l="1"/>
  <c r="F10" i="1" s="1"/>
  <c r="D25" i="1"/>
  <c r="D26" i="1"/>
  <c r="C26" i="1"/>
  <c r="B27" i="1"/>
  <c r="C27" i="1" l="1"/>
  <c r="D27" i="1"/>
  <c r="B28" i="1"/>
  <c r="C28" i="1" l="1"/>
  <c r="D28" i="1"/>
  <c r="B29" i="1"/>
  <c r="C29" i="1" l="1"/>
  <c r="D29" i="1" s="1"/>
  <c r="B30" i="1"/>
  <c r="C30" i="1" l="1"/>
  <c r="D30" i="1" s="1"/>
  <c r="B31" i="1"/>
  <c r="C31" i="1" l="1"/>
  <c r="D31" i="1"/>
  <c r="B32" i="1"/>
  <c r="C32" i="1" l="1"/>
  <c r="D32" i="1"/>
  <c r="B33" i="1"/>
  <c r="C33" i="1" l="1"/>
  <c r="D33" i="1" s="1"/>
  <c r="B34" i="1"/>
  <c r="D34" i="1" l="1"/>
  <c r="C34" i="1"/>
  <c r="B35" i="1"/>
  <c r="C35" i="1" l="1"/>
  <c r="D35" i="1" s="1"/>
  <c r="B36" i="1"/>
  <c r="C36" i="1" l="1"/>
  <c r="D36" i="1"/>
  <c r="B37" i="1"/>
  <c r="C37" i="1" l="1"/>
  <c r="D37" i="1" s="1"/>
  <c r="B38" i="1"/>
  <c r="C38" i="1" l="1"/>
  <c r="D38" i="1" s="1"/>
  <c r="B39" i="1"/>
  <c r="C39" i="1" l="1"/>
  <c r="D39" i="1" s="1"/>
  <c r="B40" i="1"/>
  <c r="C40" i="1" l="1"/>
  <c r="D40" i="1"/>
  <c r="B41" i="1"/>
  <c r="C41" i="1" l="1"/>
  <c r="D41" i="1"/>
  <c r="B42" i="1"/>
  <c r="C42" i="1" l="1"/>
  <c r="D42" i="1" s="1"/>
  <c r="B43" i="1"/>
  <c r="C43" i="1" l="1"/>
  <c r="D43" i="1"/>
  <c r="B44" i="1"/>
  <c r="C44" i="1" l="1"/>
  <c r="D44" i="1"/>
  <c r="B45" i="1"/>
  <c r="C45" i="1" l="1"/>
  <c r="D45" i="1" s="1"/>
  <c r="B46" i="1"/>
  <c r="C46" i="1" l="1"/>
  <c r="D46" i="1" s="1"/>
  <c r="B47" i="1"/>
  <c r="C47" i="1" l="1"/>
  <c r="D47" i="1" s="1"/>
  <c r="B48" i="1"/>
  <c r="C48" i="1" l="1"/>
  <c r="D48" i="1"/>
  <c r="B49" i="1"/>
  <c r="C49" i="1" l="1"/>
  <c r="D49" i="1"/>
  <c r="B50" i="1"/>
  <c r="C50" i="1" l="1"/>
  <c r="D50" i="1" s="1"/>
  <c r="B51" i="1"/>
  <c r="C51" i="1" l="1"/>
  <c r="D51" i="1" s="1"/>
  <c r="B52" i="1"/>
  <c r="C52" i="1" l="1"/>
  <c r="D52" i="1" s="1"/>
  <c r="B53" i="1"/>
  <c r="C53" i="1" l="1"/>
  <c r="D53" i="1" s="1"/>
  <c r="B54" i="1"/>
  <c r="D54" i="1" l="1"/>
  <c r="C54" i="1"/>
  <c r="B55" i="1"/>
  <c r="C55" i="1" l="1"/>
  <c r="D55" i="1"/>
  <c r="B56" i="1"/>
  <c r="C56" i="1" l="1"/>
  <c r="D56" i="1"/>
  <c r="B57" i="1"/>
  <c r="C57" i="1" l="1"/>
  <c r="D57" i="1"/>
  <c r="B58" i="1"/>
  <c r="C58" i="1" l="1"/>
  <c r="D58" i="1" s="1"/>
  <c r="B59" i="1"/>
  <c r="C59" i="1" l="1"/>
  <c r="D59" i="1" s="1"/>
  <c r="B60" i="1"/>
  <c r="C60" i="1" l="1"/>
  <c r="D60" i="1"/>
  <c r="B61" i="1"/>
  <c r="C61" i="1" l="1"/>
  <c r="D61" i="1" s="1"/>
  <c r="B62" i="1"/>
  <c r="C62" i="1" l="1"/>
  <c r="D62" i="1" s="1"/>
  <c r="B63" i="1"/>
  <c r="C63" i="1" l="1"/>
  <c r="D63" i="1" s="1"/>
  <c r="B64" i="1"/>
  <c r="C64" i="1" l="1"/>
  <c r="D64" i="1"/>
  <c r="B65" i="1"/>
  <c r="C65" i="1" l="1"/>
  <c r="D65" i="1"/>
  <c r="B66" i="1"/>
  <c r="C66" i="1" l="1"/>
  <c r="D66" i="1" s="1"/>
  <c r="B67" i="1"/>
  <c r="C67" i="1" l="1"/>
  <c r="D67" i="1" s="1"/>
  <c r="B68" i="1"/>
  <c r="C68" i="1" l="1"/>
  <c r="D68" i="1"/>
  <c r="B69" i="1"/>
  <c r="C69" i="1" l="1"/>
  <c r="D69" i="1"/>
  <c r="B70" i="1"/>
  <c r="B71" i="1" l="1"/>
  <c r="C70" i="1"/>
  <c r="D70" i="1" s="1"/>
  <c r="C71" i="1" l="1"/>
  <c r="B72" i="1"/>
  <c r="D72" i="1" s="1"/>
  <c r="D71" i="1"/>
  <c r="C72" i="1" l="1"/>
  <c r="G6" i="1" s="1"/>
  <c r="F6" i="1" l="1"/>
</calcChain>
</file>

<file path=xl/comments1.xml><?xml version="1.0" encoding="utf-8"?>
<comments xmlns="http://schemas.openxmlformats.org/spreadsheetml/2006/main">
  <authors>
    <author>Guillermo Gonzalez</author>
  </authors>
  <commentList>
    <comment ref="F6" authorId="0" shapeId="0">
      <text>
        <r>
          <rPr>
            <b/>
            <sz val="9"/>
            <color indexed="81"/>
            <rFont val="Tahoma"/>
            <family val="2"/>
          </rPr>
          <t>Es lo que pagaríamos al valor de hoy del dinero, siempre y cuando la inflación estimada se mantenga constante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</rPr>
          <t>Máx 60</t>
        </r>
      </text>
    </comment>
    <comment ref="C9" authorId="0" shapeId="0">
      <text>
        <r>
          <rPr>
            <b/>
            <sz val="9"/>
            <color indexed="81"/>
            <rFont val="Tahoma"/>
            <family val="2"/>
          </rPr>
          <t>Estimada por nosotros</t>
        </r>
      </text>
    </comment>
  </commentList>
</comments>
</file>

<file path=xl/sharedStrings.xml><?xml version="1.0" encoding="utf-8"?>
<sst xmlns="http://schemas.openxmlformats.org/spreadsheetml/2006/main" count="14" uniqueCount="14">
  <si>
    <t>Cantidad de cuotas</t>
  </si>
  <si>
    <t>Valor Actual Total</t>
  </si>
  <si>
    <t>Valor Actual de cuota</t>
  </si>
  <si>
    <t>Inflación mensual</t>
  </si>
  <si>
    <t>Inflación Anual</t>
  </si>
  <si>
    <t>Importancia de la inflación en cuotas sin interés</t>
  </si>
  <si>
    <t>www.sinelefantesblancos.com.ar</t>
  </si>
  <si>
    <t>Precio contado</t>
  </si>
  <si>
    <t>Precio en cuotas</t>
  </si>
  <si>
    <t>Inflación mensual equivalente a pagar en cuotas</t>
  </si>
  <si>
    <t>Valor cuota</t>
  </si>
  <si>
    <t>Número de cuota</t>
  </si>
  <si>
    <t>Inflación anual proyectada mínima para que considere comprar en 12 cuotas</t>
  </si>
  <si>
    <t>Inflación anual mínima para considerar comprar en 12 cuotas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</si>
</sst>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\ #,##0.0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Cambria"/>
      <family val="1"/>
      <scheme val="major"/>
    </font>
    <font>
      <b/>
      <sz val="9"/>
      <color indexed="81"/>
      <name val="Tahoma"/>
      <family val="2"/>
    </font>
    <font>
      <b/>
      <sz val="14"/>
      <color theme="1"/>
      <name val="Cambria"/>
      <family val="1"/>
      <scheme val="major"/>
    </font>
    <font>
      <sz val="14"/>
      <color theme="1"/>
      <name val="Cambria"/>
      <family val="1"/>
      <scheme val="major"/>
    </font>
    <font>
      <sz val="10"/>
      <name val="Arial"/>
      <family val="2"/>
    </font>
    <font>
      <u/>
      <sz val="10"/>
      <color theme="10"/>
      <name val="Arial"/>
      <family val="2"/>
    </font>
    <font>
      <sz val="26"/>
      <color theme="10"/>
      <name val="Arial"/>
      <family val="2"/>
    </font>
    <font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2"/>
      <color theme="0"/>
      <name val="Cambria"/>
      <family val="1"/>
      <scheme val="major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9" fontId="9" fillId="0" borderId="0" applyFont="0" applyFill="0" applyBorder="0" applyAlignment="0" applyProtection="0"/>
  </cellStyleXfs>
  <cellXfs count="41">
    <xf numFmtId="0" fontId="0" fillId="0" borderId="0" xfId="0"/>
    <xf numFmtId="4" fontId="1" fillId="0" borderId="0" xfId="0" applyNumberFormat="1" applyFont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4" fontId="10" fillId="0" borderId="0" xfId="0" applyNumberFormat="1" applyFont="1" applyAlignment="1">
      <alignment horizontal="left" vertical="center"/>
    </xf>
    <xf numFmtId="10" fontId="1" fillId="0" borderId="7" xfId="2" applyNumberFormat="1" applyFont="1" applyBorder="1" applyAlignment="1">
      <alignment horizontal="center" vertical="center"/>
    </xf>
    <xf numFmtId="4" fontId="1" fillId="0" borderId="0" xfId="0" quotePrefix="1" applyNumberFormat="1" applyFont="1" applyAlignment="1">
      <alignment horizontal="center" vertical="center"/>
    </xf>
    <xf numFmtId="10" fontId="1" fillId="8" borderId="7" xfId="2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7" fillId="4" borderId="4" xfId="1" applyNumberFormat="1" applyFont="1" applyFill="1" applyBorder="1" applyAlignment="1" applyProtection="1">
      <alignment horizontal="center" vertical="center"/>
    </xf>
    <xf numFmtId="0" fontId="8" fillId="4" borderId="6" xfId="0" applyFont="1" applyFill="1" applyBorder="1" applyAlignment="1" applyProtection="1"/>
    <xf numFmtId="0" fontId="8" fillId="4" borderId="5" xfId="0" applyFont="1" applyFill="1" applyBorder="1" applyAlignment="1" applyProtection="1"/>
    <xf numFmtId="4" fontId="1" fillId="0" borderId="7" xfId="0" applyNumberFormat="1" applyFont="1" applyBorder="1" applyAlignment="1">
      <alignment horizontal="center" vertical="center"/>
    </xf>
    <xf numFmtId="1" fontId="1" fillId="0" borderId="8" xfId="0" applyNumberFormat="1" applyFont="1" applyBorder="1" applyAlignment="1">
      <alignment horizontal="center" vertical="center"/>
    </xf>
    <xf numFmtId="4" fontId="1" fillId="0" borderId="9" xfId="0" applyNumberFormat="1" applyFont="1" applyBorder="1" applyAlignment="1">
      <alignment horizontal="center" vertical="center"/>
    </xf>
    <xf numFmtId="4" fontId="1" fillId="0" borderId="10" xfId="0" applyNumberFormat="1" applyFont="1" applyBorder="1" applyAlignment="1">
      <alignment horizontal="center" vertical="center"/>
    </xf>
    <xf numFmtId="1" fontId="1" fillId="0" borderId="12" xfId="0" applyNumberFormat="1" applyFont="1" applyBorder="1" applyAlignment="1">
      <alignment horizontal="center" vertical="center"/>
    </xf>
    <xf numFmtId="4" fontId="1" fillId="0" borderId="13" xfId="0" applyNumberFormat="1" applyFont="1" applyBorder="1" applyAlignment="1">
      <alignment horizontal="center" vertical="center"/>
    </xf>
    <xf numFmtId="4" fontId="1" fillId="0" borderId="14" xfId="0" applyNumberFormat="1" applyFont="1" applyBorder="1" applyAlignment="1">
      <alignment horizontal="center" vertical="center"/>
    </xf>
    <xf numFmtId="4" fontId="1" fillId="0" borderId="11" xfId="0" applyNumberFormat="1" applyFont="1" applyBorder="1" applyAlignment="1">
      <alignment horizontal="center" vertical="center"/>
    </xf>
    <xf numFmtId="4" fontId="12" fillId="9" borderId="4" xfId="0" applyNumberFormat="1" applyFont="1" applyFill="1" applyBorder="1" applyAlignment="1">
      <alignment horizontal="center" vertical="center"/>
    </xf>
    <xf numFmtId="4" fontId="12" fillId="9" borderId="1" xfId="0" applyNumberFormat="1" applyFont="1" applyFill="1" applyBorder="1" applyAlignment="1">
      <alignment horizontal="center" vertical="center"/>
    </xf>
    <xf numFmtId="4" fontId="12" fillId="9" borderId="5" xfId="0" applyNumberFormat="1" applyFont="1" applyFill="1" applyBorder="1" applyAlignment="1">
      <alignment horizontal="center" vertical="center"/>
    </xf>
    <xf numFmtId="4" fontId="11" fillId="3" borderId="4" xfId="0" applyNumberFormat="1" applyFont="1" applyFill="1" applyBorder="1" applyAlignment="1">
      <alignment horizontal="center" vertical="center"/>
    </xf>
    <xf numFmtId="164" fontId="11" fillId="3" borderId="5" xfId="0" applyNumberFormat="1" applyFont="1" applyFill="1" applyBorder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  <xf numFmtId="4" fontId="11" fillId="5" borderId="4" xfId="0" applyNumberFormat="1" applyFont="1" applyFill="1" applyBorder="1" applyAlignment="1">
      <alignment horizontal="center" vertical="center"/>
    </xf>
    <xf numFmtId="1" fontId="11" fillId="5" borderId="5" xfId="0" applyNumberFormat="1" applyFont="1" applyFill="1" applyBorder="1" applyAlignment="1">
      <alignment horizontal="center" vertical="center"/>
    </xf>
    <xf numFmtId="4" fontId="11" fillId="0" borderId="0" xfId="0" applyNumberFormat="1" applyFont="1" applyAlignment="1">
      <alignment horizontal="left" vertical="center"/>
    </xf>
    <xf numFmtId="4" fontId="11" fillId="4" borderId="4" xfId="0" applyNumberFormat="1" applyFont="1" applyFill="1" applyBorder="1" applyAlignment="1">
      <alignment horizontal="center" vertical="center"/>
    </xf>
    <xf numFmtId="10" fontId="11" fillId="4" borderId="5" xfId="0" applyNumberFormat="1" applyFont="1" applyFill="1" applyBorder="1" applyAlignment="1">
      <alignment horizontal="center" vertical="center"/>
    </xf>
    <xf numFmtId="4" fontId="11" fillId="6" borderId="4" xfId="0" applyNumberFormat="1" applyFont="1" applyFill="1" applyBorder="1" applyAlignment="1">
      <alignment horizontal="center" vertical="center"/>
    </xf>
    <xf numFmtId="10" fontId="11" fillId="6" borderId="5" xfId="0" applyNumberFormat="1" applyFont="1" applyFill="1" applyBorder="1" applyAlignment="1">
      <alignment horizontal="center" vertical="center"/>
    </xf>
    <xf numFmtId="4" fontId="11" fillId="7" borderId="1" xfId="0" applyNumberFormat="1" applyFont="1" applyFill="1" applyBorder="1" applyAlignment="1">
      <alignment horizontal="center" vertical="center"/>
    </xf>
    <xf numFmtId="164" fontId="11" fillId="7" borderId="5" xfId="0" applyNumberFormat="1" applyFont="1" applyFill="1" applyBorder="1" applyAlignment="1">
      <alignment horizontal="center" vertical="center"/>
    </xf>
    <xf numFmtId="4" fontId="11" fillId="0" borderId="7" xfId="0" applyNumberFormat="1" applyFont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Porcentaje" xfId="2" builtinId="5"/>
  </cellStyles>
  <dxfs count="0"/>
  <tableStyles count="0" defaultTableStyle="TableStyleMedium9" defaultPivotStyle="PivotStyleLight16"/>
  <colors>
    <mruColors>
      <color rgb="FFCC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9</xdr:row>
      <xdr:rowOff>9525</xdr:rowOff>
    </xdr:from>
    <xdr:to>
      <xdr:col>6</xdr:col>
      <xdr:colOff>723900</xdr:colOff>
      <xdr:row>9</xdr:row>
      <xdr:rowOff>200025</xdr:rowOff>
    </xdr:to>
    <xdr:sp macro="" textlink="">
      <xdr:nvSpPr>
        <xdr:cNvPr id="2" name="Flecha derecha 1"/>
        <xdr:cNvSpPr/>
      </xdr:nvSpPr>
      <xdr:spPr>
        <a:xfrm>
          <a:off x="9210675" y="2076450"/>
          <a:ext cx="609600" cy="1905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inelefantesblancos.com.ar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M73"/>
  <sheetViews>
    <sheetView showGridLines="0" tabSelected="1" workbookViewId="0">
      <selection activeCell="C57" sqref="C57"/>
    </sheetView>
  </sheetViews>
  <sheetFormatPr baseColWidth="10" defaultRowHeight="15.75" x14ac:dyDescent="0.25"/>
  <cols>
    <col min="1" max="1" width="3.7109375" style="1" customWidth="1"/>
    <col min="2" max="2" width="24.7109375" style="1" customWidth="1"/>
    <col min="3" max="3" width="18.85546875" style="1" customWidth="1"/>
    <col min="4" max="4" width="25" style="1" customWidth="1"/>
    <col min="5" max="5" width="50" style="1" customWidth="1"/>
    <col min="6" max="6" width="14.140625" style="1" customWidth="1"/>
    <col min="7" max="7" width="12.28515625" style="1" customWidth="1"/>
    <col min="8" max="16384" width="11.42578125" style="1"/>
  </cols>
  <sheetData>
    <row r="1" spans="2:13" s="4" customFormat="1" ht="7.5" customHeight="1" thickBot="1" x14ac:dyDescent="0.3"/>
    <row r="2" spans="2:13" s="5" customFormat="1" ht="34.5" thickBot="1" x14ac:dyDescent="0.55000000000000004">
      <c r="B2" s="14" t="s">
        <v>6</v>
      </c>
      <c r="C2" s="15"/>
      <c r="D2" s="15"/>
      <c r="E2" s="15"/>
      <c r="F2" s="15"/>
      <c r="G2" s="15"/>
      <c r="H2" s="16"/>
    </row>
    <row r="3" spans="2:13" ht="16.5" thickBot="1" x14ac:dyDescent="0.3"/>
    <row r="4" spans="2:13" ht="21.75" customHeight="1" thickBot="1" x14ac:dyDescent="0.3">
      <c r="B4" s="11" t="s">
        <v>5</v>
      </c>
      <c r="C4" s="12"/>
      <c r="D4" s="12"/>
      <c r="E4" s="12"/>
      <c r="F4" s="13"/>
    </row>
    <row r="5" spans="2:13" ht="16.5" thickBot="1" x14ac:dyDescent="0.3">
      <c r="E5" s="6"/>
      <c r="F5" s="6"/>
      <c r="G5" s="6"/>
      <c r="H5" s="6"/>
      <c r="I5" s="6"/>
      <c r="J5" s="6"/>
      <c r="K5" s="6"/>
      <c r="L5" s="6"/>
    </row>
    <row r="6" spans="2:13" s="6" customFormat="1" ht="19.5" customHeight="1" thickBot="1" x14ac:dyDescent="0.3">
      <c r="B6" s="28" t="s">
        <v>7</v>
      </c>
      <c r="C6" s="29">
        <v>6250</v>
      </c>
      <c r="D6" s="30"/>
      <c r="E6" s="38" t="s">
        <v>1</v>
      </c>
      <c r="F6" s="39">
        <f>SUM(D13:D73)</f>
        <v>6524.9651250063544</v>
      </c>
      <c r="G6" s="30">
        <f>NPV($C$10,$C$13:$C$73)</f>
        <v>6524.9651250063571</v>
      </c>
    </row>
    <row r="7" spans="2:13" ht="19.5" customHeight="1" thickBot="1" x14ac:dyDescent="0.3">
      <c r="B7" s="28" t="s">
        <v>8</v>
      </c>
      <c r="C7" s="29">
        <f>C6*1.2</f>
        <v>7500</v>
      </c>
      <c r="D7" s="30"/>
      <c r="E7" s="6"/>
      <c r="F7" s="6"/>
      <c r="G7" s="6"/>
      <c r="H7" s="6"/>
      <c r="I7" s="6"/>
      <c r="J7" s="6"/>
      <c r="K7" s="6"/>
      <c r="L7" s="6"/>
      <c r="M7" s="6"/>
    </row>
    <row r="8" spans="2:13" ht="19.5" customHeight="1" thickBot="1" x14ac:dyDescent="0.3">
      <c r="B8" s="31" t="s">
        <v>0</v>
      </c>
      <c r="C8" s="32">
        <v>12</v>
      </c>
      <c r="D8" s="33"/>
      <c r="E8" s="6"/>
      <c r="F8" s="6"/>
      <c r="G8" s="6"/>
      <c r="I8" s="6"/>
      <c r="J8" s="6"/>
      <c r="K8" s="6"/>
      <c r="L8" s="6"/>
      <c r="M8" s="6"/>
    </row>
    <row r="9" spans="2:13" ht="19.5" customHeight="1" thickBot="1" x14ac:dyDescent="0.3">
      <c r="B9" s="34" t="s">
        <v>4</v>
      </c>
      <c r="C9" s="35">
        <v>0.3</v>
      </c>
      <c r="D9" s="30"/>
      <c r="E9" s="17" t="s">
        <v>9</v>
      </c>
      <c r="F9" s="8">
        <f>IRR(F12:F72)</f>
        <v>2.9228540769177025E-2</v>
      </c>
      <c r="G9" s="6"/>
      <c r="H9" s="6"/>
      <c r="I9" s="6"/>
      <c r="J9" s="6"/>
      <c r="K9" s="6"/>
      <c r="L9" s="6"/>
      <c r="M9" s="6"/>
    </row>
    <row r="10" spans="2:13" ht="32.25" thickBot="1" x14ac:dyDescent="0.3">
      <c r="B10" s="36" t="s">
        <v>3</v>
      </c>
      <c r="C10" s="37">
        <f>((1+C9)^(1/12))-1</f>
        <v>2.2104450593615876E-2</v>
      </c>
      <c r="D10" s="30"/>
      <c r="E10" s="40" t="s">
        <v>13</v>
      </c>
      <c r="F10" s="10">
        <f>((1+F9)^12)-1</f>
        <v>0.41299898415032876</v>
      </c>
      <c r="G10" s="9"/>
      <c r="H10" s="7" t="s">
        <v>12</v>
      </c>
      <c r="I10" s="6"/>
      <c r="J10" s="6"/>
      <c r="K10" s="6"/>
      <c r="L10" s="6"/>
      <c r="M10" s="6"/>
    </row>
    <row r="11" spans="2:13" ht="16.5" thickBot="1" x14ac:dyDescent="0.3">
      <c r="E11" s="6"/>
      <c r="F11" s="6"/>
      <c r="G11" s="6"/>
      <c r="H11" s="6"/>
      <c r="I11" s="6"/>
      <c r="J11" s="6"/>
      <c r="K11" s="6"/>
      <c r="L11" s="6"/>
      <c r="M11" s="6"/>
    </row>
    <row r="12" spans="2:13" ht="16.5" thickBot="1" x14ac:dyDescent="0.3">
      <c r="B12" s="25" t="s">
        <v>11</v>
      </c>
      <c r="C12" s="26" t="s">
        <v>10</v>
      </c>
      <c r="D12" s="27" t="s">
        <v>2</v>
      </c>
      <c r="E12" s="6"/>
      <c r="F12" s="17">
        <f>-C6</f>
        <v>-6250</v>
      </c>
      <c r="G12" s="6"/>
      <c r="H12" s="6"/>
      <c r="I12" s="6"/>
      <c r="J12" s="6"/>
      <c r="K12" s="6"/>
      <c r="L12" s="6"/>
      <c r="M12" s="6"/>
    </row>
    <row r="13" spans="2:13" x14ac:dyDescent="0.25">
      <c r="B13" s="18">
        <v>1</v>
      </c>
      <c r="C13" s="19">
        <f>IF(B13="","",$C$7/$C$8)</f>
        <v>625</v>
      </c>
      <c r="D13" s="20">
        <f>IF(B13="","",C13/((1+$C$10)^B13))</f>
        <v>611.48349333281317</v>
      </c>
      <c r="E13" s="6"/>
      <c r="F13" s="17">
        <f>C13</f>
        <v>625</v>
      </c>
      <c r="G13" s="6"/>
      <c r="H13" s="6"/>
      <c r="I13" s="6"/>
      <c r="J13" s="6"/>
      <c r="K13" s="6"/>
      <c r="L13" s="6"/>
      <c r="M13" s="6"/>
    </row>
    <row r="14" spans="2:13" x14ac:dyDescent="0.25">
      <c r="B14" s="2">
        <f>IF($C$8&gt;B13,B13+1,"")</f>
        <v>2</v>
      </c>
      <c r="C14" s="17">
        <f t="shared" ref="C14:C72" si="0">IF(B14="","",$C$7/$C$8)</f>
        <v>625</v>
      </c>
      <c r="D14" s="3">
        <f t="shared" ref="D14:D70" si="1">IF(B14="","",C14/((1+$C$10)^B14))</f>
        <v>598.25930018960094</v>
      </c>
      <c r="E14" s="6"/>
      <c r="F14" s="17">
        <f>C14</f>
        <v>625</v>
      </c>
      <c r="G14" s="6"/>
      <c r="H14" s="6"/>
      <c r="I14" s="6"/>
      <c r="J14" s="6"/>
      <c r="K14" s="6"/>
      <c r="L14" s="6"/>
      <c r="M14" s="6"/>
    </row>
    <row r="15" spans="2:13" x14ac:dyDescent="0.25">
      <c r="B15" s="2">
        <f>IF($C$8&gt;B14,B14+1,"")</f>
        <v>3</v>
      </c>
      <c r="C15" s="17">
        <f t="shared" si="0"/>
        <v>625</v>
      </c>
      <c r="D15" s="3">
        <f t="shared" si="1"/>
        <v>585.32109887805007</v>
      </c>
      <c r="E15" s="6"/>
      <c r="F15" s="17">
        <f>C15</f>
        <v>625</v>
      </c>
      <c r="G15" s="6"/>
      <c r="H15" s="6"/>
      <c r="I15" s="6"/>
      <c r="J15" s="6"/>
      <c r="K15" s="6"/>
      <c r="L15" s="6"/>
      <c r="M15" s="6"/>
    </row>
    <row r="16" spans="2:13" x14ac:dyDescent="0.25">
      <c r="B16" s="2">
        <f t="shared" ref="B16:B72" si="2">IF($C$8&gt;B15,B15+1,"")</f>
        <v>4</v>
      </c>
      <c r="C16" s="17">
        <f t="shared" si="0"/>
        <v>625</v>
      </c>
      <c r="D16" s="3">
        <f t="shared" si="1"/>
        <v>572.66270442136158</v>
      </c>
      <c r="E16" s="6"/>
      <c r="F16" s="17">
        <f>C16</f>
        <v>625</v>
      </c>
      <c r="G16" s="6"/>
      <c r="H16" s="6"/>
      <c r="I16" s="6"/>
      <c r="J16" s="6"/>
      <c r="K16" s="6"/>
      <c r="L16" s="6"/>
      <c r="M16" s="6"/>
    </row>
    <row r="17" spans="2:13" x14ac:dyDescent="0.25">
      <c r="B17" s="2">
        <f t="shared" si="2"/>
        <v>5</v>
      </c>
      <c r="C17" s="17">
        <f t="shared" si="0"/>
        <v>625</v>
      </c>
      <c r="D17" s="3">
        <f t="shared" si="1"/>
        <v>560.27806560158467</v>
      </c>
      <c r="E17" s="6"/>
      <c r="F17" s="17">
        <f>C17</f>
        <v>625</v>
      </c>
      <c r="G17" s="6"/>
      <c r="H17" s="6"/>
      <c r="I17" s="6"/>
      <c r="J17" s="6"/>
      <c r="K17" s="6"/>
      <c r="L17" s="6"/>
      <c r="M17" s="6"/>
    </row>
    <row r="18" spans="2:13" x14ac:dyDescent="0.25">
      <c r="B18" s="2">
        <f t="shared" si="2"/>
        <v>6</v>
      </c>
      <c r="C18" s="17">
        <f t="shared" si="0"/>
        <v>625</v>
      </c>
      <c r="D18" s="3">
        <f t="shared" si="1"/>
        <v>548.16126206689296</v>
      </c>
      <c r="E18" s="6"/>
      <c r="F18" s="17">
        <f>C18</f>
        <v>625</v>
      </c>
      <c r="G18" s="6"/>
      <c r="H18" s="6"/>
      <c r="I18" s="6"/>
      <c r="J18" s="6"/>
      <c r="K18" s="6"/>
      <c r="L18" s="6"/>
      <c r="M18" s="6"/>
    </row>
    <row r="19" spans="2:13" x14ac:dyDescent="0.25">
      <c r="B19" s="2">
        <f t="shared" si="2"/>
        <v>7</v>
      </c>
      <c r="C19" s="17">
        <f t="shared" si="0"/>
        <v>625</v>
      </c>
      <c r="D19" s="3">
        <f t="shared" si="1"/>
        <v>536.30650150141969</v>
      </c>
      <c r="E19" s="6"/>
      <c r="F19" s="17">
        <f>C19</f>
        <v>625</v>
      </c>
      <c r="G19" s="6"/>
      <c r="H19" s="6"/>
      <c r="I19" s="6"/>
      <c r="J19" s="6"/>
      <c r="K19" s="6"/>
      <c r="L19" s="6"/>
      <c r="M19" s="6"/>
    </row>
    <row r="20" spans="2:13" x14ac:dyDescent="0.25">
      <c r="B20" s="2">
        <f t="shared" si="2"/>
        <v>8</v>
      </c>
      <c r="C20" s="17">
        <f t="shared" si="0"/>
        <v>625</v>
      </c>
      <c r="D20" s="3">
        <f t="shared" si="1"/>
        <v>524.70811685630031</v>
      </c>
      <c r="E20" s="6"/>
      <c r="F20" s="17">
        <f>C20</f>
        <v>625</v>
      </c>
      <c r="G20" s="6"/>
      <c r="H20" s="6"/>
      <c r="I20" s="6"/>
      <c r="J20" s="6"/>
      <c r="K20" s="6"/>
      <c r="L20" s="6"/>
      <c r="M20" s="6"/>
    </row>
    <row r="21" spans="2:13" x14ac:dyDescent="0.25">
      <c r="B21" s="2">
        <f t="shared" si="2"/>
        <v>9</v>
      </c>
      <c r="C21" s="17">
        <f t="shared" si="0"/>
        <v>625</v>
      </c>
      <c r="D21" s="3">
        <f t="shared" si="1"/>
        <v>513.36056364059596</v>
      </c>
      <c r="E21" s="6"/>
      <c r="F21" s="17">
        <f>C21</f>
        <v>625</v>
      </c>
      <c r="G21" s="6"/>
      <c r="H21" s="6"/>
      <c r="I21" s="6"/>
      <c r="J21" s="6"/>
      <c r="K21" s="6"/>
      <c r="L21" s="6"/>
      <c r="M21" s="6"/>
    </row>
    <row r="22" spans="2:13" x14ac:dyDescent="0.25">
      <c r="B22" s="2">
        <f t="shared" si="2"/>
        <v>10</v>
      </c>
      <c r="C22" s="17">
        <f t="shared" si="0"/>
        <v>625</v>
      </c>
      <c r="D22" s="3">
        <f t="shared" si="1"/>
        <v>502.25841727080575</v>
      </c>
      <c r="E22" s="6"/>
      <c r="F22" s="17">
        <f>C22</f>
        <v>625</v>
      </c>
      <c r="G22" s="6"/>
      <c r="H22" s="6"/>
      <c r="I22" s="6"/>
      <c r="J22" s="6"/>
      <c r="K22" s="6"/>
      <c r="L22" s="6"/>
      <c r="M22" s="6"/>
    </row>
    <row r="23" spans="2:13" x14ac:dyDescent="0.25">
      <c r="B23" s="2">
        <f t="shared" si="2"/>
        <v>11</v>
      </c>
      <c r="C23" s="17">
        <f t="shared" si="0"/>
        <v>625</v>
      </c>
      <c r="D23" s="3">
        <f t="shared" si="1"/>
        <v>491.39637047769929</v>
      </c>
      <c r="E23" s="6"/>
      <c r="F23" s="17">
        <f>C23</f>
        <v>625</v>
      </c>
      <c r="G23" s="6"/>
      <c r="H23" s="6"/>
      <c r="I23" s="6"/>
      <c r="J23" s="6"/>
      <c r="K23" s="6"/>
      <c r="L23" s="6"/>
      <c r="M23" s="6"/>
    </row>
    <row r="24" spans="2:13" x14ac:dyDescent="0.25">
      <c r="B24" s="2">
        <f t="shared" si="2"/>
        <v>12</v>
      </c>
      <c r="C24" s="17">
        <f t="shared" si="0"/>
        <v>625</v>
      </c>
      <c r="D24" s="3">
        <f t="shared" si="1"/>
        <v>480.76923076923003</v>
      </c>
      <c r="E24" s="6"/>
      <c r="F24" s="17">
        <f>C24</f>
        <v>625</v>
      </c>
      <c r="G24" s="6"/>
      <c r="H24" s="6"/>
      <c r="I24" s="6"/>
      <c r="J24" s="6"/>
      <c r="K24" s="6"/>
      <c r="L24" s="6"/>
      <c r="M24" s="6"/>
    </row>
    <row r="25" spans="2:13" x14ac:dyDescent="0.25">
      <c r="B25" s="2" t="str">
        <f t="shared" si="2"/>
        <v/>
      </c>
      <c r="C25" s="17" t="str">
        <f t="shared" si="0"/>
        <v/>
      </c>
      <c r="D25" s="3" t="str">
        <f t="shared" si="1"/>
        <v/>
      </c>
      <c r="E25" s="6"/>
      <c r="F25" s="6" t="str">
        <f t="shared" ref="F25" si="3">C25</f>
        <v/>
      </c>
      <c r="G25" s="6"/>
      <c r="H25" s="6"/>
      <c r="I25" s="6"/>
      <c r="J25" s="6"/>
      <c r="K25" s="6"/>
      <c r="L25" s="6"/>
      <c r="M25" s="6"/>
    </row>
    <row r="26" spans="2:13" x14ac:dyDescent="0.25">
      <c r="B26" s="2" t="str">
        <f t="shared" si="2"/>
        <v/>
      </c>
      <c r="C26" s="17" t="str">
        <f t="shared" si="0"/>
        <v/>
      </c>
      <c r="D26" s="3" t="str">
        <f t="shared" si="1"/>
        <v/>
      </c>
      <c r="G26" s="6"/>
      <c r="H26" s="6"/>
      <c r="I26" s="6"/>
      <c r="J26" s="6"/>
      <c r="K26" s="6"/>
      <c r="L26" s="6"/>
      <c r="M26" s="6"/>
    </row>
    <row r="27" spans="2:13" x14ac:dyDescent="0.25">
      <c r="B27" s="2" t="str">
        <f t="shared" si="2"/>
        <v/>
      </c>
      <c r="C27" s="17" t="str">
        <f t="shared" si="0"/>
        <v/>
      </c>
      <c r="D27" s="3" t="str">
        <f t="shared" si="1"/>
        <v/>
      </c>
      <c r="I27" s="6"/>
      <c r="J27" s="6"/>
      <c r="K27" s="6"/>
      <c r="L27" s="6"/>
      <c r="M27" s="6"/>
    </row>
    <row r="28" spans="2:13" x14ac:dyDescent="0.25">
      <c r="B28" s="2" t="str">
        <f t="shared" si="2"/>
        <v/>
      </c>
      <c r="C28" s="17" t="str">
        <f t="shared" si="0"/>
        <v/>
      </c>
      <c r="D28" s="3" t="str">
        <f t="shared" si="1"/>
        <v/>
      </c>
    </row>
    <row r="29" spans="2:13" x14ac:dyDescent="0.25">
      <c r="B29" s="2" t="str">
        <f t="shared" si="2"/>
        <v/>
      </c>
      <c r="C29" s="17" t="str">
        <f t="shared" si="0"/>
        <v/>
      </c>
      <c r="D29" s="3" t="str">
        <f t="shared" si="1"/>
        <v/>
      </c>
    </row>
    <row r="30" spans="2:13" x14ac:dyDescent="0.25">
      <c r="B30" s="2" t="str">
        <f t="shared" si="2"/>
        <v/>
      </c>
      <c r="C30" s="17" t="str">
        <f t="shared" si="0"/>
        <v/>
      </c>
      <c r="D30" s="3" t="str">
        <f t="shared" si="1"/>
        <v/>
      </c>
    </row>
    <row r="31" spans="2:13" x14ac:dyDescent="0.25">
      <c r="B31" s="2" t="str">
        <f t="shared" si="2"/>
        <v/>
      </c>
      <c r="C31" s="17" t="str">
        <f t="shared" si="0"/>
        <v/>
      </c>
      <c r="D31" s="3" t="str">
        <f t="shared" si="1"/>
        <v/>
      </c>
    </row>
    <row r="32" spans="2:13" x14ac:dyDescent="0.25">
      <c r="B32" s="2" t="str">
        <f t="shared" si="2"/>
        <v/>
      </c>
      <c r="C32" s="17" t="str">
        <f t="shared" si="0"/>
        <v/>
      </c>
      <c r="D32" s="3" t="str">
        <f t="shared" si="1"/>
        <v/>
      </c>
    </row>
    <row r="33" spans="2:4" x14ac:dyDescent="0.25">
      <c r="B33" s="2" t="str">
        <f t="shared" si="2"/>
        <v/>
      </c>
      <c r="C33" s="17" t="str">
        <f t="shared" si="0"/>
        <v/>
      </c>
      <c r="D33" s="3" t="str">
        <f t="shared" si="1"/>
        <v/>
      </c>
    </row>
    <row r="34" spans="2:4" x14ac:dyDescent="0.25">
      <c r="B34" s="2" t="str">
        <f t="shared" si="2"/>
        <v/>
      </c>
      <c r="C34" s="17" t="str">
        <f t="shared" si="0"/>
        <v/>
      </c>
      <c r="D34" s="3" t="str">
        <f t="shared" si="1"/>
        <v/>
      </c>
    </row>
    <row r="35" spans="2:4" x14ac:dyDescent="0.25">
      <c r="B35" s="2" t="str">
        <f t="shared" si="2"/>
        <v/>
      </c>
      <c r="C35" s="17" t="str">
        <f t="shared" si="0"/>
        <v/>
      </c>
      <c r="D35" s="3" t="str">
        <f t="shared" si="1"/>
        <v/>
      </c>
    </row>
    <row r="36" spans="2:4" x14ac:dyDescent="0.25">
      <c r="B36" s="2" t="str">
        <f t="shared" si="2"/>
        <v/>
      </c>
      <c r="C36" s="17" t="str">
        <f t="shared" si="0"/>
        <v/>
      </c>
      <c r="D36" s="3" t="str">
        <f t="shared" si="1"/>
        <v/>
      </c>
    </row>
    <row r="37" spans="2:4" x14ac:dyDescent="0.25">
      <c r="B37" s="2" t="str">
        <f t="shared" si="2"/>
        <v/>
      </c>
      <c r="C37" s="17" t="str">
        <f t="shared" si="0"/>
        <v/>
      </c>
      <c r="D37" s="3" t="str">
        <f t="shared" si="1"/>
        <v/>
      </c>
    </row>
    <row r="38" spans="2:4" x14ac:dyDescent="0.25">
      <c r="B38" s="2" t="str">
        <f t="shared" si="2"/>
        <v/>
      </c>
      <c r="C38" s="17" t="str">
        <f t="shared" si="0"/>
        <v/>
      </c>
      <c r="D38" s="3" t="str">
        <f t="shared" si="1"/>
        <v/>
      </c>
    </row>
    <row r="39" spans="2:4" x14ac:dyDescent="0.25">
      <c r="B39" s="2" t="str">
        <f t="shared" si="2"/>
        <v/>
      </c>
      <c r="C39" s="17" t="str">
        <f t="shared" si="0"/>
        <v/>
      </c>
      <c r="D39" s="3" t="str">
        <f t="shared" si="1"/>
        <v/>
      </c>
    </row>
    <row r="40" spans="2:4" x14ac:dyDescent="0.25">
      <c r="B40" s="2" t="str">
        <f t="shared" si="2"/>
        <v/>
      </c>
      <c r="C40" s="17" t="str">
        <f t="shared" si="0"/>
        <v/>
      </c>
      <c r="D40" s="3" t="str">
        <f t="shared" si="1"/>
        <v/>
      </c>
    </row>
    <row r="41" spans="2:4" x14ac:dyDescent="0.25">
      <c r="B41" s="2" t="str">
        <f t="shared" si="2"/>
        <v/>
      </c>
      <c r="C41" s="17" t="str">
        <f t="shared" si="0"/>
        <v/>
      </c>
      <c r="D41" s="3" t="str">
        <f t="shared" si="1"/>
        <v/>
      </c>
    </row>
    <row r="42" spans="2:4" x14ac:dyDescent="0.25">
      <c r="B42" s="2" t="str">
        <f t="shared" si="2"/>
        <v/>
      </c>
      <c r="C42" s="17" t="str">
        <f t="shared" si="0"/>
        <v/>
      </c>
      <c r="D42" s="3" t="str">
        <f t="shared" si="1"/>
        <v/>
      </c>
    </row>
    <row r="43" spans="2:4" x14ac:dyDescent="0.25">
      <c r="B43" s="2" t="str">
        <f t="shared" si="2"/>
        <v/>
      </c>
      <c r="C43" s="17" t="str">
        <f t="shared" si="0"/>
        <v/>
      </c>
      <c r="D43" s="3" t="str">
        <f t="shared" si="1"/>
        <v/>
      </c>
    </row>
    <row r="44" spans="2:4" x14ac:dyDescent="0.25">
      <c r="B44" s="2" t="str">
        <f t="shared" si="2"/>
        <v/>
      </c>
      <c r="C44" s="17" t="str">
        <f t="shared" si="0"/>
        <v/>
      </c>
      <c r="D44" s="3" t="str">
        <f t="shared" si="1"/>
        <v/>
      </c>
    </row>
    <row r="45" spans="2:4" x14ac:dyDescent="0.25">
      <c r="B45" s="2" t="str">
        <f t="shared" si="2"/>
        <v/>
      </c>
      <c r="C45" s="17" t="str">
        <f t="shared" si="0"/>
        <v/>
      </c>
      <c r="D45" s="3" t="str">
        <f t="shared" si="1"/>
        <v/>
      </c>
    </row>
    <row r="46" spans="2:4" x14ac:dyDescent="0.25">
      <c r="B46" s="2" t="str">
        <f t="shared" si="2"/>
        <v/>
      </c>
      <c r="C46" s="17" t="str">
        <f t="shared" si="0"/>
        <v/>
      </c>
      <c r="D46" s="3" t="str">
        <f t="shared" si="1"/>
        <v/>
      </c>
    </row>
    <row r="47" spans="2:4" x14ac:dyDescent="0.25">
      <c r="B47" s="2" t="str">
        <f t="shared" si="2"/>
        <v/>
      </c>
      <c r="C47" s="17" t="str">
        <f t="shared" si="0"/>
        <v/>
      </c>
      <c r="D47" s="3" t="str">
        <f t="shared" si="1"/>
        <v/>
      </c>
    </row>
    <row r="48" spans="2:4" x14ac:dyDescent="0.25">
      <c r="B48" s="2" t="str">
        <f t="shared" si="2"/>
        <v/>
      </c>
      <c r="C48" s="17" t="str">
        <f t="shared" si="0"/>
        <v/>
      </c>
      <c r="D48" s="3" t="str">
        <f t="shared" si="1"/>
        <v/>
      </c>
    </row>
    <row r="49" spans="2:4" x14ac:dyDescent="0.25">
      <c r="B49" s="2" t="str">
        <f t="shared" si="2"/>
        <v/>
      </c>
      <c r="C49" s="17" t="str">
        <f t="shared" si="0"/>
        <v/>
      </c>
      <c r="D49" s="3" t="str">
        <f t="shared" si="1"/>
        <v/>
      </c>
    </row>
    <row r="50" spans="2:4" x14ac:dyDescent="0.25">
      <c r="B50" s="2" t="str">
        <f t="shared" si="2"/>
        <v/>
      </c>
      <c r="C50" s="17" t="str">
        <f t="shared" si="0"/>
        <v/>
      </c>
      <c r="D50" s="3" t="str">
        <f t="shared" si="1"/>
        <v/>
      </c>
    </row>
    <row r="51" spans="2:4" x14ac:dyDescent="0.25">
      <c r="B51" s="2" t="str">
        <f t="shared" si="2"/>
        <v/>
      </c>
      <c r="C51" s="17" t="str">
        <f t="shared" si="0"/>
        <v/>
      </c>
      <c r="D51" s="3" t="str">
        <f t="shared" si="1"/>
        <v/>
      </c>
    </row>
    <row r="52" spans="2:4" x14ac:dyDescent="0.25">
      <c r="B52" s="2" t="str">
        <f t="shared" si="2"/>
        <v/>
      </c>
      <c r="C52" s="17" t="str">
        <f t="shared" si="0"/>
        <v/>
      </c>
      <c r="D52" s="3" t="str">
        <f t="shared" si="1"/>
        <v/>
      </c>
    </row>
    <row r="53" spans="2:4" x14ac:dyDescent="0.25">
      <c r="B53" s="2" t="str">
        <f t="shared" si="2"/>
        <v/>
      </c>
      <c r="C53" s="17" t="str">
        <f t="shared" si="0"/>
        <v/>
      </c>
      <c r="D53" s="3" t="str">
        <f t="shared" si="1"/>
        <v/>
      </c>
    </row>
    <row r="54" spans="2:4" x14ac:dyDescent="0.25">
      <c r="B54" s="2" t="str">
        <f t="shared" si="2"/>
        <v/>
      </c>
      <c r="C54" s="17" t="str">
        <f t="shared" si="0"/>
        <v/>
      </c>
      <c r="D54" s="3" t="str">
        <f t="shared" si="1"/>
        <v/>
      </c>
    </row>
    <row r="55" spans="2:4" x14ac:dyDescent="0.25">
      <c r="B55" s="2" t="str">
        <f t="shared" si="2"/>
        <v/>
      </c>
      <c r="C55" s="17" t="str">
        <f t="shared" si="0"/>
        <v/>
      </c>
      <c r="D55" s="3" t="str">
        <f t="shared" si="1"/>
        <v/>
      </c>
    </row>
    <row r="56" spans="2:4" x14ac:dyDescent="0.25">
      <c r="B56" s="2" t="str">
        <f t="shared" si="2"/>
        <v/>
      </c>
      <c r="C56" s="17" t="str">
        <f t="shared" si="0"/>
        <v/>
      </c>
      <c r="D56" s="3" t="str">
        <f t="shared" si="1"/>
        <v/>
      </c>
    </row>
    <row r="57" spans="2:4" x14ac:dyDescent="0.25">
      <c r="B57" s="2" t="str">
        <f t="shared" si="2"/>
        <v/>
      </c>
      <c r="C57" s="17" t="str">
        <f t="shared" si="0"/>
        <v/>
      </c>
      <c r="D57" s="3" t="str">
        <f t="shared" si="1"/>
        <v/>
      </c>
    </row>
    <row r="58" spans="2:4" x14ac:dyDescent="0.25">
      <c r="B58" s="2" t="str">
        <f t="shared" si="2"/>
        <v/>
      </c>
      <c r="C58" s="17" t="str">
        <f t="shared" si="0"/>
        <v/>
      </c>
      <c r="D58" s="3" t="str">
        <f t="shared" si="1"/>
        <v/>
      </c>
    </row>
    <row r="59" spans="2:4" x14ac:dyDescent="0.25">
      <c r="B59" s="2" t="str">
        <f t="shared" si="2"/>
        <v/>
      </c>
      <c r="C59" s="17" t="str">
        <f t="shared" si="0"/>
        <v/>
      </c>
      <c r="D59" s="3" t="str">
        <f t="shared" si="1"/>
        <v/>
      </c>
    </row>
    <row r="60" spans="2:4" x14ac:dyDescent="0.25">
      <c r="B60" s="2" t="str">
        <f t="shared" si="2"/>
        <v/>
      </c>
      <c r="C60" s="17" t="str">
        <f t="shared" si="0"/>
        <v/>
      </c>
      <c r="D60" s="3" t="str">
        <f t="shared" si="1"/>
        <v/>
      </c>
    </row>
    <row r="61" spans="2:4" x14ac:dyDescent="0.25">
      <c r="B61" s="2" t="str">
        <f t="shared" si="2"/>
        <v/>
      </c>
      <c r="C61" s="17" t="str">
        <f t="shared" si="0"/>
        <v/>
      </c>
      <c r="D61" s="3" t="str">
        <f t="shared" si="1"/>
        <v/>
      </c>
    </row>
    <row r="62" spans="2:4" x14ac:dyDescent="0.25">
      <c r="B62" s="2" t="str">
        <f t="shared" si="2"/>
        <v/>
      </c>
      <c r="C62" s="17" t="str">
        <f t="shared" si="0"/>
        <v/>
      </c>
      <c r="D62" s="3" t="str">
        <f t="shared" si="1"/>
        <v/>
      </c>
    </row>
    <row r="63" spans="2:4" x14ac:dyDescent="0.25">
      <c r="B63" s="2" t="str">
        <f t="shared" si="2"/>
        <v/>
      </c>
      <c r="C63" s="17" t="str">
        <f t="shared" si="0"/>
        <v/>
      </c>
      <c r="D63" s="3" t="str">
        <f t="shared" si="1"/>
        <v/>
      </c>
    </row>
    <row r="64" spans="2:4" x14ac:dyDescent="0.25">
      <c r="B64" s="2" t="str">
        <f t="shared" si="2"/>
        <v/>
      </c>
      <c r="C64" s="17" t="str">
        <f t="shared" si="0"/>
        <v/>
      </c>
      <c r="D64" s="3" t="str">
        <f t="shared" si="1"/>
        <v/>
      </c>
    </row>
    <row r="65" spans="2:4" x14ac:dyDescent="0.25">
      <c r="B65" s="2" t="str">
        <f t="shared" si="2"/>
        <v/>
      </c>
      <c r="C65" s="17" t="str">
        <f t="shared" si="0"/>
        <v/>
      </c>
      <c r="D65" s="3" t="str">
        <f t="shared" si="1"/>
        <v/>
      </c>
    </row>
    <row r="66" spans="2:4" x14ac:dyDescent="0.25">
      <c r="B66" s="2" t="str">
        <f t="shared" si="2"/>
        <v/>
      </c>
      <c r="C66" s="17" t="str">
        <f t="shared" si="0"/>
        <v/>
      </c>
      <c r="D66" s="3" t="str">
        <f t="shared" si="1"/>
        <v/>
      </c>
    </row>
    <row r="67" spans="2:4" x14ac:dyDescent="0.25">
      <c r="B67" s="2" t="str">
        <f t="shared" si="2"/>
        <v/>
      </c>
      <c r="C67" s="17" t="str">
        <f t="shared" si="0"/>
        <v/>
      </c>
      <c r="D67" s="3" t="str">
        <f t="shared" si="1"/>
        <v/>
      </c>
    </row>
    <row r="68" spans="2:4" x14ac:dyDescent="0.25">
      <c r="B68" s="2" t="str">
        <f t="shared" si="2"/>
        <v/>
      </c>
      <c r="C68" s="17" t="str">
        <f t="shared" si="0"/>
        <v/>
      </c>
      <c r="D68" s="3" t="str">
        <f t="shared" si="1"/>
        <v/>
      </c>
    </row>
    <row r="69" spans="2:4" x14ac:dyDescent="0.25">
      <c r="B69" s="2" t="str">
        <f t="shared" si="2"/>
        <v/>
      </c>
      <c r="C69" s="17" t="str">
        <f t="shared" si="0"/>
        <v/>
      </c>
      <c r="D69" s="3" t="str">
        <f t="shared" si="1"/>
        <v/>
      </c>
    </row>
    <row r="70" spans="2:4" x14ac:dyDescent="0.25">
      <c r="B70" s="2" t="str">
        <f t="shared" si="2"/>
        <v/>
      </c>
      <c r="C70" s="17" t="str">
        <f t="shared" si="0"/>
        <v/>
      </c>
      <c r="D70" s="3" t="str">
        <f t="shared" si="1"/>
        <v/>
      </c>
    </row>
    <row r="71" spans="2:4" x14ac:dyDescent="0.25">
      <c r="B71" s="2" t="str">
        <f t="shared" si="2"/>
        <v/>
      </c>
      <c r="C71" s="17" t="str">
        <f t="shared" si="0"/>
        <v/>
      </c>
      <c r="D71" s="3" t="str">
        <f t="shared" ref="D71:D72" si="4">IF(B71="","",C71/((1+$C$10)^B71))</f>
        <v/>
      </c>
    </row>
    <row r="72" spans="2:4" ht="16.5" thickBot="1" x14ac:dyDescent="0.3">
      <c r="B72" s="21" t="str">
        <f t="shared" si="2"/>
        <v/>
      </c>
      <c r="C72" s="22" t="str">
        <f t="shared" si="0"/>
        <v/>
      </c>
      <c r="D72" s="23" t="str">
        <f>IF(B72="","",C72/((1+$C$10)^B72))</f>
        <v/>
      </c>
    </row>
    <row r="73" spans="2:4" x14ac:dyDescent="0.25">
      <c r="B73" s="24"/>
      <c r="C73" s="24"/>
      <c r="D73" s="24"/>
    </row>
  </sheetData>
  <mergeCells count="2">
    <mergeCell ref="B4:F4"/>
    <mergeCell ref="B2:H2"/>
  </mergeCells>
  <hyperlinks>
    <hyperlink ref="B2" r:id="rId1"/>
  </hyperlinks>
  <pageMargins left="0.7" right="0.7" top="0.75" bottom="0.75" header="0.3" footer="0.3"/>
  <pageSetup paperSize="9" orientation="portrait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Inflación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SinElefantesBlancos.com.ar</dc:creator>
  <cp:keywords>Inflación; cuotas; Deudas; Tarjetas</cp:keywords>
  <cp:lastModifiedBy>user</cp:lastModifiedBy>
  <dcterms:created xsi:type="dcterms:W3CDTF">2015-05-20T00:28:22Z</dcterms:created>
  <dcterms:modified xsi:type="dcterms:W3CDTF">2024-11-01T01:06:01Z</dcterms:modified>
</cp:coreProperties>
</file>